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estlewaters-my.sharepoint.com/personal/hoang_nguyen_laviewater_com/Documents/AWS program/AWS Implementation/Step 2/2.6/"/>
    </mc:Choice>
  </mc:AlternateContent>
  <bookViews>
    <workbookView xWindow="0" yWindow="0" windowWidth="23040" windowHeight="9192"/>
  </bookViews>
  <sheets>
    <sheet name="2.6.1" sheetId="1" r:id="rId1"/>
    <sheet name="2.7.1" sheetId="2" r:id="rId2"/>
    <sheet name="2.7.2 and 2.7.3" sheetId="3" r:id="rId3"/>
  </sheets>
  <definedNames>
    <definedName name="_xlnm._FilterDatabase" localSheetId="0" hidden="1">'2.6.1'!$A$5:$G$5</definedName>
    <definedName name="_xlnm._FilterDatabase" localSheetId="1" hidden="1">'2.7.1'!$A$5:$J$5</definedName>
    <definedName name="_xlnm._FilterDatabase" localSheetId="2" hidden="1">'2.7.2 and 2.7.3'!$A$5:$J$5</definedName>
    <definedName name="evidence">#REF!</definedName>
    <definedName name="NonConformity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7" i="3"/>
  <c r="A13" i="3"/>
  <c r="A12" i="3"/>
  <c r="A11" i="3"/>
  <c r="A10" i="3"/>
  <c r="A9" i="3"/>
  <c r="A8" i="3"/>
  <c r="A7" i="2"/>
  <c r="A14" i="2"/>
  <c r="A13" i="2"/>
  <c r="A12" i="2"/>
  <c r="A11" i="2"/>
  <c r="A10" i="2"/>
  <c r="A9" i="2"/>
  <c r="A8" i="2"/>
  <c r="A7" i="3" s="1"/>
</calcChain>
</file>

<file path=xl/sharedStrings.xml><?xml version="1.0" encoding="utf-8"?>
<sst xmlns="http://schemas.openxmlformats.org/spreadsheetml/2006/main" count="203" uniqueCount="115">
  <si>
    <t>INDICATOR 2.6.1 - SHARED WATER CHALLENGES</t>
  </si>
  <si>
    <r>
      <rPr>
        <b/>
        <i/>
        <sz val="11"/>
        <color theme="8"/>
        <rFont val="Calibri"/>
        <family val="2"/>
        <scheme val="minor"/>
      </rPr>
      <t>Description</t>
    </r>
    <r>
      <rPr>
        <i/>
        <sz val="11"/>
        <color theme="1"/>
        <rFont val="Calibri"/>
        <family val="2"/>
        <scheme val="minor"/>
      </rPr>
      <t>: Prioritized and justified list of shared water-related challenges that also considers drivers and notes related to public-sector agency efforts</t>
    </r>
  </si>
  <si>
    <t>Shared water challenge</t>
  </si>
  <si>
    <r>
      <t>Main related AWS outcome (</t>
    </r>
    <r>
      <rPr>
        <b/>
        <sz val="11"/>
        <color theme="1"/>
        <rFont val="Calibri"/>
        <family val="2"/>
      </rPr>
      <t>↓</t>
    </r>
    <r>
      <rPr>
        <b/>
        <sz val="11"/>
        <color theme="1"/>
        <rFont val="Calibri"/>
        <family val="2"/>
        <scheme val="minor"/>
      </rPr>
      <t>)</t>
    </r>
  </si>
  <si>
    <t>Associated public-sector agency initiative</t>
  </si>
  <si>
    <t>Relevance/ rationale for stakeholders</t>
  </si>
  <si>
    <t>Relevance/ rationale for site</t>
  </si>
  <si>
    <t>Priority (↓)</t>
  </si>
  <si>
    <t>Rationale for prioritization</t>
  </si>
  <si>
    <t>Quantity</t>
  </si>
  <si>
    <t>rather high</t>
  </si>
  <si>
    <t>Quality</t>
  </si>
  <si>
    <t>very high</t>
  </si>
  <si>
    <t>rather low</t>
  </si>
  <si>
    <t>Governance</t>
  </si>
  <si>
    <t>IWRA</t>
  </si>
  <si>
    <t xml:space="preserve">Local overuse of the deep aquifer,
</t>
  </si>
  <si>
    <t xml:space="preserve">Local authority is awared </t>
  </si>
  <si>
    <t>Salinization of the water (surface and GW)</t>
  </si>
  <si>
    <t>Use of pesticides for farming</t>
  </si>
  <si>
    <t>Hygiene and sanitation issues in the Tan An area</t>
  </si>
  <si>
    <t xml:space="preserve">Strong vulnerability of the shallow aquifer to surface contaminations </t>
  </si>
  <si>
    <t>Uncontrolled domestic wells of local community in the shallow aquifer</t>
  </si>
  <si>
    <t>Widespread human pollution in the Tan An important canals</t>
  </si>
  <si>
    <t>Water levels in the wells declining gradually due to increasing abstraction rates, but most of local stakeholders are not aware (or not paying attention)</t>
  </si>
  <si>
    <t>Department of sciences and Technology (people committee of LA). Change in agriculture activities. Installation of check-valves at the inlet of the irrigation canal</t>
  </si>
  <si>
    <t>Important for farming</t>
  </si>
  <si>
    <t>important for water treatment process</t>
  </si>
  <si>
    <t xml:space="preserve"> Farming business : need for change. increased water treatment cost</t>
  </si>
  <si>
    <t>Department of Natural Resources and Environment + rural (people's committee)</t>
  </si>
  <si>
    <t>poluted water resource, affect to their health, life</t>
  </si>
  <si>
    <t>Department of Natural Resources and Environment New water management Plan : reduce the domestic withdrawals from shallow aquifer and shift to municipal water</t>
  </si>
  <si>
    <t>access to clean water and drinking water for the population</t>
  </si>
  <si>
    <t>increase cost for minicipal water</t>
  </si>
  <si>
    <t>increase cost for production</t>
  </si>
  <si>
    <t>poluted environment, water resource, affect to communities health, life</t>
  </si>
  <si>
    <t>important for waste water treatment and capacity to treat; affect the water quality</t>
  </si>
  <si>
    <t>Big effect to communites; increased water treatment cost</t>
  </si>
  <si>
    <t>Department of Agriculture and rural area development</t>
  </si>
  <si>
    <t>Important to protect water resource; environment; economic and social development</t>
  </si>
  <si>
    <t>lack of water to produce</t>
  </si>
  <si>
    <t>affect to production because of water</t>
  </si>
  <si>
    <t>INDICATOR 2.7.1 - WATER RISKS FOR THE SITE</t>
  </si>
  <si>
    <r>
      <rPr>
        <b/>
        <i/>
        <sz val="11"/>
        <color theme="8"/>
        <rFont val="Calibri"/>
        <family val="2"/>
        <scheme val="minor"/>
      </rPr>
      <t>Description</t>
    </r>
    <r>
      <rPr>
        <i/>
        <sz val="11"/>
        <color theme="1"/>
        <rFont val="Calibri"/>
        <family val="2"/>
        <scheme val="minor"/>
      </rPr>
      <t>: Prioritized list of water risks facing the site, noting severity of impact and likelihood within a given time frame</t>
    </r>
  </si>
  <si>
    <t>Shared water challenge (automatically filled)</t>
  </si>
  <si>
    <t>Risk</t>
  </si>
  <si>
    <t>Type of risk (risk to the site OR from the site) (↓)</t>
  </si>
  <si>
    <t>Nature of risk for the site (↓)</t>
  </si>
  <si>
    <t>Severity of impact (↓)</t>
  </si>
  <si>
    <t>Likelihood of occurence (↓)</t>
  </si>
  <si>
    <t>Current status</t>
  </si>
  <si>
    <t>Future trends</t>
  </si>
  <si>
    <t>RISKS RELATED TO SHARED WATER CHALLENGES</t>
  </si>
  <si>
    <t>to the site</t>
  </si>
  <si>
    <t>regulatory</t>
  </si>
  <si>
    <t>very low</t>
  </si>
  <si>
    <t>physical</t>
  </si>
  <si>
    <t>approach should be a WASH approach. Not only about access to water</t>
  </si>
  <si>
    <t>Affects groundwater aquifer recharge</t>
  </si>
  <si>
    <t>OTHER RISKS NON-RELATED TO SHARED WATER CHALLENGES</t>
  </si>
  <si>
    <t>Other risks non-related to shared water challenges</t>
  </si>
  <si>
    <t>cross contamination to the same aquifer</t>
  </si>
  <si>
    <t>Local authority is awared and they are finding the way how to close the shallow deep well to replace by city water</t>
  </si>
  <si>
    <t>local community will use more water for the daily usage</t>
  </si>
  <si>
    <t>Quality of water resource</t>
  </si>
  <si>
    <t>The canal round the Tan An area is dirty and stuck, it is high poluted now</t>
  </si>
  <si>
    <t>Cotamination to surface water that our local community is withdrawing and using</t>
  </si>
  <si>
    <t>this poluted canal is increasing and will be serious impacted to the surface water</t>
  </si>
  <si>
    <t>Dynamic water level is gradually reducing year by year from the record, no shortage water so far</t>
  </si>
  <si>
    <t>More and more water is using water from shallow water will impact to water level especially during the dry season</t>
  </si>
  <si>
    <t>Quantity of water resource</t>
  </si>
  <si>
    <t>salinization impacts to surface and ground water</t>
  </si>
  <si>
    <t>Local authority is working with local community to build the awareness of controlling peticides and how to use it properly</t>
  </si>
  <si>
    <t>it is on the way to control by the local authority and will not be more serious</t>
  </si>
  <si>
    <t>INDICATOR 2.7.21:4 - WATER OPPORTUNITIES AT THE SITE AND WITHIN ITS CATCHMENT</t>
  </si>
  <si>
    <r>
      <rPr>
        <b/>
        <i/>
        <sz val="11"/>
        <color theme="8"/>
        <rFont val="Calibri"/>
        <family val="2"/>
        <scheme val="minor"/>
      </rPr>
      <t>Description</t>
    </r>
    <r>
      <rPr>
        <i/>
        <sz val="11"/>
        <color theme="1"/>
        <rFont val="Calibri"/>
        <family val="2"/>
        <scheme val="minor"/>
      </rPr>
      <t>: Prioritized list of water-related opportunities for the site</t>
    </r>
  </si>
  <si>
    <t>Identified risks (automatically filled)</t>
  </si>
  <si>
    <t>Opportunity</t>
  </si>
  <si>
    <t>Scope (↓)</t>
  </si>
  <si>
    <t>Type of impact (↓)</t>
  </si>
  <si>
    <t>Description of potential impact</t>
  </si>
  <si>
    <t>Timeframe (↓)</t>
  </si>
  <si>
    <t>Ease of implementation  (↓)</t>
  </si>
  <si>
    <t>Cost savings 
(2.7.3)</t>
  </si>
  <si>
    <t>Value Creation
(2.7.3)</t>
  </si>
  <si>
    <t>OPPORTUNITIES RELATED TO IDENTIFIED RISKS</t>
  </si>
  <si>
    <t>catchment</t>
  </si>
  <si>
    <t>environmental</t>
  </si>
  <si>
    <t>long-term</t>
  </si>
  <si>
    <t>rather difficult</t>
  </si>
  <si>
    <t>short-term</t>
  </si>
  <si>
    <t>very difficult</t>
  </si>
  <si>
    <t>social &amp; cultural</t>
  </si>
  <si>
    <t>economic</t>
  </si>
  <si>
    <t>OTHER OPPORTUNITIES NON-RELATED TO SPECIFIC RISKS</t>
  </si>
  <si>
    <t>Other opportunities</t>
  </si>
  <si>
    <t>Unhygiene water for local community who are using the water from shallow/domestic well</t>
  </si>
  <si>
    <t>local community is using their own shallow/domestic water which is drilled by them and quality is not ensured</t>
  </si>
  <si>
    <t>More and more people will involve on using this kind of water from shallow/domestic wells</t>
  </si>
  <si>
    <t>local community drilled their own shallow/domestic wells and some of them are not in used</t>
  </si>
  <si>
    <t>no more increasing un-used wells</t>
  </si>
  <si>
    <t xml:space="preserve">To cooperate with local authority to build the awareness of local community and support them to connect the clean city water to their house </t>
  </si>
  <si>
    <t xml:space="preserve">To join hand with local authority to clean the surrounding canal to remove the dirty and poluted waste and water to make better life for the community </t>
  </si>
  <si>
    <t>To engage with our local authority to looking for the un-used wells which are hidden long time ago. It is also the activities of the authority</t>
  </si>
  <si>
    <t>To build the awareness of our local community and authority and sharing the result of water level timely</t>
  </si>
  <si>
    <t>To be better awareness to use proper water in the aquifer</t>
  </si>
  <si>
    <t>Decline the water level of the aquifer and cross contamination to the same aquifer</t>
  </si>
  <si>
    <t>Avoidance for risk of cross contamination to the aquifer and risk of over using water creating lower level</t>
  </si>
  <si>
    <t>hygiene water resource and enough water for the future</t>
  </si>
  <si>
    <t>Eliminate the dirty that impact to the health of local community and prevent the risk of contamination to the shallow aquifer</t>
  </si>
  <si>
    <t>Eliminate some desease from mostique, smell and prevent the risk of contamination to the shallow aquifer</t>
  </si>
  <si>
    <t>prevent the risk of contamination to the shallow aquifer</t>
  </si>
  <si>
    <t>To be better acknowlegement about our water level status and where we are and then what we need to prepare now for the future</t>
  </si>
  <si>
    <t xml:space="preserve">Avoidance of lack of water in long future </t>
  </si>
  <si>
    <t>Prepare for future of water balance and actions to be taken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</si>
</sst>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1" fillId="0" borderId="0" xfId="0" applyFont="1"/>
    <xf numFmtId="0" fontId="2" fillId="3" borderId="4" xfId="0" applyFont="1" applyFill="1" applyBorder="1" applyAlignment="1">
      <alignment horizontal="centerContinuous" vertical="top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left" wrapText="1"/>
    </xf>
    <xf numFmtId="0" fontId="0" fillId="2" borderId="3" xfId="0" applyFill="1" applyBorder="1"/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Continuous" vertical="top" wrapText="1"/>
    </xf>
    <xf numFmtId="0" fontId="0" fillId="6" borderId="4" xfId="0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ColWidth="11.44140625" defaultRowHeight="14.4" x14ac:dyDescent="0.3"/>
  <cols>
    <col min="1" max="1" width="45.33203125" style="9" customWidth="1"/>
    <col min="2" max="2" width="15.5546875" customWidth="1"/>
    <col min="3" max="5" width="31.21875" customWidth="1"/>
    <col min="6" max="6" width="15.5546875" customWidth="1"/>
    <col min="7" max="7" width="31.21875" customWidth="1"/>
  </cols>
  <sheetData>
    <row r="1" spans="1:7" ht="18" x14ac:dyDescent="0.35">
      <c r="A1" s="17" t="s">
        <v>0</v>
      </c>
      <c r="B1" s="18"/>
      <c r="C1" s="18"/>
      <c r="D1" s="18"/>
      <c r="E1" s="18"/>
      <c r="F1" s="18"/>
      <c r="G1" s="19"/>
    </row>
    <row r="3" spans="1:7" ht="43.2" x14ac:dyDescent="0.3">
      <c r="A3" s="8" t="s">
        <v>1</v>
      </c>
      <c r="B3" s="1"/>
      <c r="C3" s="1"/>
      <c r="D3" s="1"/>
    </row>
    <row r="4" spans="1:7" x14ac:dyDescent="0.3">
      <c r="E4" s="2"/>
    </row>
    <row r="5" spans="1:7" ht="43.2" x14ac:dyDescent="0.3">
      <c r="A5" s="10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s="5" customFormat="1" ht="38.4" customHeight="1" x14ac:dyDescent="0.3">
      <c r="A6" s="6" t="s">
        <v>20</v>
      </c>
      <c r="B6" s="4" t="s">
        <v>11</v>
      </c>
      <c r="C6" s="4" t="s">
        <v>17</v>
      </c>
      <c r="D6" s="4"/>
      <c r="E6" s="4"/>
      <c r="F6" s="4"/>
      <c r="G6" s="4"/>
    </row>
    <row r="7" spans="1:7" s="5" customFormat="1" ht="38.4" customHeight="1" x14ac:dyDescent="0.3">
      <c r="A7" s="6" t="s">
        <v>16</v>
      </c>
      <c r="B7" s="4" t="s">
        <v>9</v>
      </c>
      <c r="C7" s="4" t="s">
        <v>31</v>
      </c>
      <c r="D7" s="4" t="s">
        <v>32</v>
      </c>
      <c r="E7" s="4" t="s">
        <v>33</v>
      </c>
      <c r="F7" s="4" t="s">
        <v>13</v>
      </c>
      <c r="G7" s="4" t="s">
        <v>34</v>
      </c>
    </row>
    <row r="8" spans="1:7" s="5" customFormat="1" ht="38.4" customHeight="1" x14ac:dyDescent="0.3">
      <c r="A8" s="6" t="s">
        <v>21</v>
      </c>
      <c r="B8" s="4" t="s">
        <v>11</v>
      </c>
      <c r="C8" s="4" t="s">
        <v>29</v>
      </c>
      <c r="D8" s="4" t="s">
        <v>35</v>
      </c>
      <c r="E8" s="4" t="s">
        <v>36</v>
      </c>
      <c r="F8" s="4" t="s">
        <v>12</v>
      </c>
      <c r="G8" s="4" t="s">
        <v>37</v>
      </c>
    </row>
    <row r="9" spans="1:7" s="5" customFormat="1" ht="38.4" customHeight="1" x14ac:dyDescent="0.3">
      <c r="A9" s="6" t="s">
        <v>22</v>
      </c>
      <c r="B9" s="4" t="s">
        <v>11</v>
      </c>
      <c r="C9" s="4" t="s">
        <v>29</v>
      </c>
      <c r="D9" s="4" t="s">
        <v>35</v>
      </c>
      <c r="E9" s="4" t="s">
        <v>36</v>
      </c>
      <c r="F9" s="4" t="s">
        <v>12</v>
      </c>
      <c r="G9" s="4" t="s">
        <v>37</v>
      </c>
    </row>
    <row r="10" spans="1:7" s="5" customFormat="1" ht="38.4" customHeight="1" x14ac:dyDescent="0.3">
      <c r="A10" s="6" t="s">
        <v>23</v>
      </c>
      <c r="B10" s="4" t="s">
        <v>15</v>
      </c>
      <c r="C10" s="4" t="s">
        <v>29</v>
      </c>
      <c r="D10" s="4" t="s">
        <v>35</v>
      </c>
      <c r="E10" s="4" t="s">
        <v>36</v>
      </c>
      <c r="F10" s="4" t="s">
        <v>12</v>
      </c>
      <c r="G10" s="4" t="s">
        <v>37</v>
      </c>
    </row>
    <row r="11" spans="1:7" s="5" customFormat="1" ht="38.4" customHeight="1" x14ac:dyDescent="0.3">
      <c r="A11" s="6" t="s">
        <v>24</v>
      </c>
      <c r="B11" s="4" t="s">
        <v>14</v>
      </c>
      <c r="C11" s="4" t="s">
        <v>38</v>
      </c>
      <c r="D11" s="4" t="s">
        <v>39</v>
      </c>
      <c r="E11" s="4" t="s">
        <v>40</v>
      </c>
      <c r="F11" s="4" t="s">
        <v>13</v>
      </c>
      <c r="G11" s="4" t="s">
        <v>41</v>
      </c>
    </row>
    <row r="12" spans="1:7" s="5" customFormat="1" ht="38.4" customHeight="1" x14ac:dyDescent="0.3">
      <c r="A12" s="6" t="s">
        <v>18</v>
      </c>
      <c r="B12" s="4" t="s">
        <v>11</v>
      </c>
      <c r="C12" s="11" t="s">
        <v>25</v>
      </c>
      <c r="D12" s="4" t="s">
        <v>26</v>
      </c>
      <c r="E12" s="4" t="s">
        <v>27</v>
      </c>
      <c r="F12" s="4" t="s">
        <v>13</v>
      </c>
      <c r="G12" s="4" t="s">
        <v>28</v>
      </c>
    </row>
    <row r="13" spans="1:7" s="5" customFormat="1" ht="38.4" customHeight="1" x14ac:dyDescent="0.3">
      <c r="A13" s="6" t="s">
        <v>19</v>
      </c>
      <c r="B13" s="4" t="s">
        <v>11</v>
      </c>
      <c r="C13" s="4" t="s">
        <v>29</v>
      </c>
      <c r="D13" s="4" t="s">
        <v>30</v>
      </c>
      <c r="E13" s="4" t="s">
        <v>27</v>
      </c>
      <c r="F13" s="4" t="s">
        <v>13</v>
      </c>
      <c r="G13" s="4" t="s">
        <v>28</v>
      </c>
    </row>
    <row r="14" spans="1:7" s="5" customFormat="1" x14ac:dyDescent="0.3">
      <c r="A14" s="9"/>
    </row>
  </sheetData>
  <autoFilter ref="A5:G5"/>
  <mergeCells count="1">
    <mergeCell ref="A1:G1"/>
  </mergeCells>
  <dataValidations count="2">
    <dataValidation type="list" allowBlank="1" showInputMessage="1" showErrorMessage="1" sqref="B6:B14">
      <formula1>"Quality,Quantity,Governance,IWRA"</formula1>
    </dataValidation>
    <dataValidation type="list" allowBlank="1" showInputMessage="1" showErrorMessage="1" sqref="F6:F14">
      <formula1>"very high,rather high,rather low,very low"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ColWidth="11.44140625" defaultRowHeight="14.4" x14ac:dyDescent="0.3"/>
  <cols>
    <col min="1" max="1" width="32.6640625" customWidth="1"/>
    <col min="2" max="2" width="30.5546875" customWidth="1"/>
    <col min="3" max="6" width="15.5546875" customWidth="1"/>
    <col min="7" max="8" width="30.5546875" customWidth="1"/>
    <col min="9" max="9" width="15.5546875" customWidth="1"/>
    <col min="10" max="10" width="30.5546875" customWidth="1"/>
  </cols>
  <sheetData>
    <row r="1" spans="1:10" ht="18" x14ac:dyDescent="0.35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2"/>
    </row>
    <row r="3" spans="1:10" ht="57.6" x14ac:dyDescent="0.3">
      <c r="A3" s="7" t="s">
        <v>43</v>
      </c>
      <c r="B3" s="1"/>
      <c r="C3" s="1"/>
      <c r="D3" s="1"/>
      <c r="E3" s="1"/>
    </row>
    <row r="4" spans="1:10" ht="39.75" customHeight="1" x14ac:dyDescent="0.3">
      <c r="F4" s="2"/>
    </row>
    <row r="5" spans="1:10" ht="57.6" x14ac:dyDescent="0.3">
      <c r="A5" s="3" t="s">
        <v>44</v>
      </c>
      <c r="B5" s="3" t="s">
        <v>45</v>
      </c>
      <c r="C5" s="3" t="s">
        <v>46</v>
      </c>
      <c r="D5" s="3" t="s">
        <v>47</v>
      </c>
      <c r="E5" s="3" t="s">
        <v>48</v>
      </c>
      <c r="F5" s="3" t="s">
        <v>49</v>
      </c>
      <c r="G5" s="3" t="s">
        <v>50</v>
      </c>
      <c r="H5" s="3" t="s">
        <v>51</v>
      </c>
      <c r="I5" s="3" t="s">
        <v>7</v>
      </c>
      <c r="J5" s="3" t="s">
        <v>8</v>
      </c>
    </row>
    <row r="6" spans="1:10" s="5" customFormat="1" ht="15.3" customHeight="1" x14ac:dyDescent="0.3">
      <c r="A6" s="20" t="s">
        <v>52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5" customFormat="1" ht="57.6" x14ac:dyDescent="0.3">
      <c r="A7" s="14" t="str">
        <f>'2.6.1'!A6</f>
        <v>Hygiene and sanitation issues in the Tan An area</v>
      </c>
      <c r="B7" s="4" t="s">
        <v>96</v>
      </c>
      <c r="C7" s="4" t="s">
        <v>53</v>
      </c>
      <c r="D7" s="4" t="s">
        <v>54</v>
      </c>
      <c r="E7" s="4" t="s">
        <v>10</v>
      </c>
      <c r="F7" s="4" t="s">
        <v>10</v>
      </c>
      <c r="G7" s="4" t="s">
        <v>97</v>
      </c>
      <c r="H7" s="4" t="s">
        <v>98</v>
      </c>
      <c r="I7" s="4" t="s">
        <v>10</v>
      </c>
      <c r="J7" s="4" t="s">
        <v>57</v>
      </c>
    </row>
    <row r="8" spans="1:10" s="5" customFormat="1" ht="57.6" x14ac:dyDescent="0.3">
      <c r="A8" s="14" t="str">
        <f>'2.6.1'!A7</f>
        <v xml:space="preserve">Local overuse of the deep aquifer,
</v>
      </c>
      <c r="B8" s="4" t="s">
        <v>106</v>
      </c>
      <c r="C8" s="4" t="s">
        <v>53</v>
      </c>
      <c r="D8" s="4" t="s">
        <v>54</v>
      </c>
      <c r="E8" s="4" t="s">
        <v>13</v>
      </c>
      <c r="F8" s="4" t="s">
        <v>13</v>
      </c>
      <c r="G8" s="4" t="s">
        <v>62</v>
      </c>
      <c r="H8" s="4" t="s">
        <v>63</v>
      </c>
      <c r="I8" s="4" t="s">
        <v>13</v>
      </c>
      <c r="J8" s="4" t="s">
        <v>64</v>
      </c>
    </row>
    <row r="9" spans="1:10" s="5" customFormat="1" ht="43.2" x14ac:dyDescent="0.3">
      <c r="A9" s="14" t="str">
        <f>'2.6.1'!A8</f>
        <v xml:space="preserve">Strong vulnerability of the shallow aquifer to surface contaminations </v>
      </c>
      <c r="B9" s="4" t="s">
        <v>61</v>
      </c>
      <c r="C9" s="4" t="s">
        <v>53</v>
      </c>
      <c r="D9" s="4" t="s">
        <v>56</v>
      </c>
      <c r="E9" s="4" t="s">
        <v>10</v>
      </c>
      <c r="F9" s="4" t="s">
        <v>10</v>
      </c>
      <c r="G9" s="4" t="s">
        <v>65</v>
      </c>
      <c r="H9" s="4"/>
      <c r="I9" s="4" t="s">
        <v>10</v>
      </c>
      <c r="J9" s="4" t="s">
        <v>64</v>
      </c>
    </row>
    <row r="10" spans="1:10" s="5" customFormat="1" ht="43.2" x14ac:dyDescent="0.3">
      <c r="A10" s="14" t="str">
        <f>'2.6.1'!A9</f>
        <v>Uncontrolled domestic wells of local community in the shallow aquifer</v>
      </c>
      <c r="B10" s="4" t="s">
        <v>61</v>
      </c>
      <c r="C10" s="4" t="s">
        <v>53</v>
      </c>
      <c r="D10" s="4" t="s">
        <v>56</v>
      </c>
      <c r="E10" s="4" t="s">
        <v>10</v>
      </c>
      <c r="F10" s="4" t="s">
        <v>10</v>
      </c>
      <c r="G10" s="4" t="s">
        <v>99</v>
      </c>
      <c r="H10" s="4" t="s">
        <v>100</v>
      </c>
      <c r="I10" s="4" t="s">
        <v>12</v>
      </c>
      <c r="J10" s="4" t="s">
        <v>64</v>
      </c>
    </row>
    <row r="11" spans="1:10" s="5" customFormat="1" ht="43.2" x14ac:dyDescent="0.3">
      <c r="A11" s="14" t="str">
        <f>'2.6.1'!A10</f>
        <v>Widespread human pollution in the Tan An important canals</v>
      </c>
      <c r="B11" s="4" t="s">
        <v>66</v>
      </c>
      <c r="C11" s="4" t="s">
        <v>53</v>
      </c>
      <c r="D11" s="4" t="s">
        <v>54</v>
      </c>
      <c r="E11" s="4" t="s">
        <v>12</v>
      </c>
      <c r="F11" s="4" t="s">
        <v>12</v>
      </c>
      <c r="G11" s="4" t="s">
        <v>65</v>
      </c>
      <c r="H11" s="4" t="s">
        <v>67</v>
      </c>
      <c r="I11" s="4" t="s">
        <v>12</v>
      </c>
      <c r="J11" s="4" t="s">
        <v>64</v>
      </c>
    </row>
    <row r="12" spans="1:10" s="5" customFormat="1" ht="57.6" customHeight="1" x14ac:dyDescent="0.3">
      <c r="A12" s="14" t="str">
        <f>'2.6.1'!A11</f>
        <v>Water levels in the wells declining gradually due to increasing abstraction rates, but most of local stakeholders are not aware (or not paying attention)</v>
      </c>
      <c r="B12" s="4" t="s">
        <v>58</v>
      </c>
      <c r="C12" s="4" t="s">
        <v>53</v>
      </c>
      <c r="D12" s="4" t="s">
        <v>56</v>
      </c>
      <c r="E12" s="4" t="s">
        <v>13</v>
      </c>
      <c r="F12" s="4" t="s">
        <v>13</v>
      </c>
      <c r="G12" s="4" t="s">
        <v>68</v>
      </c>
      <c r="H12" s="4" t="s">
        <v>69</v>
      </c>
      <c r="I12" s="4" t="s">
        <v>13</v>
      </c>
      <c r="J12" s="4" t="s">
        <v>70</v>
      </c>
    </row>
    <row r="13" spans="1:10" s="5" customFormat="1" ht="28.8" x14ac:dyDescent="0.3">
      <c r="A13" s="14" t="str">
        <f>'2.6.1'!A12</f>
        <v>Salinization of the water (surface and GW)</v>
      </c>
      <c r="B13" s="4" t="s">
        <v>71</v>
      </c>
      <c r="C13" s="4"/>
      <c r="D13" s="4"/>
      <c r="E13" s="4"/>
      <c r="F13" s="4"/>
      <c r="G13" s="4"/>
      <c r="H13" s="4"/>
      <c r="I13" s="4"/>
      <c r="J13" s="4"/>
    </row>
    <row r="14" spans="1:10" s="5" customFormat="1" ht="57.6" x14ac:dyDescent="0.3">
      <c r="A14" s="14" t="str">
        <f>'2.6.1'!A13</f>
        <v>Use of pesticides for farming</v>
      </c>
      <c r="B14" s="4" t="s">
        <v>66</v>
      </c>
      <c r="C14" s="4" t="s">
        <v>53</v>
      </c>
      <c r="D14" s="4" t="s">
        <v>54</v>
      </c>
      <c r="E14" s="4" t="s">
        <v>55</v>
      </c>
      <c r="F14" s="4" t="s">
        <v>55</v>
      </c>
      <c r="G14" s="4" t="s">
        <v>72</v>
      </c>
      <c r="H14" s="4" t="s">
        <v>73</v>
      </c>
      <c r="I14" s="4" t="s">
        <v>55</v>
      </c>
      <c r="J14" s="4" t="s">
        <v>64</v>
      </c>
    </row>
    <row r="15" spans="1:10" s="5" customFormat="1" ht="15.3" customHeight="1" x14ac:dyDescent="0.3">
      <c r="A15" s="20" t="s">
        <v>59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s="5" customFormat="1" x14ac:dyDescent="0.3">
      <c r="A16" s="21" t="s">
        <v>60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x14ac:dyDescent="0.3">
      <c r="A17" s="21"/>
      <c r="B17" s="4"/>
      <c r="C17" s="4"/>
      <c r="D17" s="4"/>
      <c r="E17" s="4"/>
      <c r="F17" s="4"/>
      <c r="G17" s="4"/>
      <c r="H17" s="4"/>
      <c r="I17" s="4"/>
      <c r="J17" s="4"/>
    </row>
    <row r="18" spans="1:10" s="5" customFormat="1" x14ac:dyDescent="0.3">
      <c r="A18" s="21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x14ac:dyDescent="0.3">
      <c r="A19" s="21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x14ac:dyDescent="0.3">
      <c r="A20" s="21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">
      <c r="A21" s="21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3">
      <c r="A22" s="21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3">
      <c r="A23" s="21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">
      <c r="A24" s="21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3">
      <c r="A25" s="21"/>
      <c r="B25" s="4"/>
      <c r="C25" s="4"/>
      <c r="D25" s="4"/>
      <c r="E25" s="4"/>
      <c r="F25" s="4"/>
      <c r="G25" s="4"/>
      <c r="H25" s="4"/>
      <c r="I25" s="4"/>
      <c r="J25" s="4"/>
    </row>
  </sheetData>
  <autoFilter ref="A5:J5"/>
  <mergeCells count="4">
    <mergeCell ref="A15:J15"/>
    <mergeCell ref="A16:A25"/>
    <mergeCell ref="A1:I1"/>
    <mergeCell ref="A6:J6"/>
  </mergeCells>
  <dataValidations count="3">
    <dataValidation type="list" allowBlank="1" showInputMessage="1" showErrorMessage="1" sqref="D16:D25 D7:D14">
      <formula1>"physical,reputational,regulatory,N/A"</formula1>
    </dataValidation>
    <dataValidation type="list" allowBlank="1" showInputMessage="1" showErrorMessage="1" sqref="C16:C25 C7:C14">
      <formula1>"from the site,to the site"</formula1>
    </dataValidation>
    <dataValidation type="list" allowBlank="1" showInputMessage="1" showErrorMessage="1" sqref="I16:I25 E16:F25 E7:F14 I7:I14">
      <formula1>"very high,rather high,rather low,very low"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90" zoomScaleNormal="90" workbookViewId="0">
      <selection activeCell="F10" sqref="F10"/>
    </sheetView>
  </sheetViews>
  <sheetFormatPr defaultColWidth="11.44140625" defaultRowHeight="14.4" x14ac:dyDescent="0.3"/>
  <cols>
    <col min="1" max="1" width="31.21875" customWidth="1"/>
    <col min="2" max="2" width="35.33203125" customWidth="1"/>
    <col min="3" max="3" width="38.21875" customWidth="1"/>
    <col min="4" max="4" width="15.5546875" customWidth="1"/>
    <col min="5" max="5" width="16.21875" customWidth="1"/>
    <col min="6" max="6" width="30.5546875" customWidth="1"/>
    <col min="7" max="9" width="15.5546875" customWidth="1"/>
    <col min="10" max="10" width="35.44140625" customWidth="1"/>
    <col min="11" max="11" width="32.5546875" customWidth="1"/>
    <col min="12" max="12" width="22.44140625" customWidth="1"/>
  </cols>
  <sheetData>
    <row r="1" spans="1:12" ht="18" x14ac:dyDescent="0.35">
      <c r="A1" s="17" t="s">
        <v>74</v>
      </c>
      <c r="B1" s="18"/>
      <c r="C1" s="18"/>
      <c r="D1" s="18"/>
      <c r="E1" s="18"/>
      <c r="F1" s="18"/>
      <c r="G1" s="18"/>
      <c r="H1" s="18"/>
      <c r="I1" s="18"/>
      <c r="J1" s="19"/>
    </row>
    <row r="3" spans="1:12" x14ac:dyDescent="0.3">
      <c r="A3" s="1" t="s">
        <v>75</v>
      </c>
      <c r="B3" s="1"/>
      <c r="C3" s="1"/>
      <c r="D3" s="1"/>
      <c r="E3" s="1"/>
      <c r="F3" s="1"/>
    </row>
    <row r="4" spans="1:12" ht="8.1" customHeight="1" x14ac:dyDescent="0.3">
      <c r="G4" s="2"/>
      <c r="I4" s="2"/>
    </row>
    <row r="5" spans="1:12" ht="43.2" x14ac:dyDescent="0.3">
      <c r="A5" s="3" t="s">
        <v>44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  <c r="I5" s="3" t="s">
        <v>7</v>
      </c>
      <c r="J5" s="3" t="s">
        <v>8</v>
      </c>
      <c r="K5" s="15" t="s">
        <v>83</v>
      </c>
      <c r="L5" s="15" t="s">
        <v>84</v>
      </c>
    </row>
    <row r="6" spans="1:12" s="5" customFormat="1" ht="15.3" customHeight="1" x14ac:dyDescent="0.3">
      <c r="A6" s="20" t="s">
        <v>85</v>
      </c>
      <c r="B6" s="20"/>
      <c r="C6" s="20"/>
      <c r="D6" s="20"/>
      <c r="E6" s="20"/>
      <c r="F6" s="20"/>
      <c r="G6" s="20"/>
      <c r="H6" s="20"/>
      <c r="I6" s="20"/>
      <c r="J6" s="20"/>
      <c r="K6" s="16"/>
      <c r="L6" s="16"/>
    </row>
    <row r="7" spans="1:12" s="5" customFormat="1" ht="57.6" x14ac:dyDescent="0.3">
      <c r="A7" s="13" t="str">
        <f>'2.7.1'!A8</f>
        <v xml:space="preserve">Local overuse of the deep aquifer,
</v>
      </c>
      <c r="B7" s="13" t="str">
        <f>'2.7.1'!B8</f>
        <v>Decline the water level of the aquifer and cross contamination to the same aquifer</v>
      </c>
      <c r="C7" s="4" t="s">
        <v>101</v>
      </c>
      <c r="D7" s="4" t="s">
        <v>86</v>
      </c>
      <c r="E7" s="4" t="s">
        <v>93</v>
      </c>
      <c r="F7" s="4" t="s">
        <v>105</v>
      </c>
      <c r="G7" s="4" t="s">
        <v>88</v>
      </c>
      <c r="H7" s="4" t="s">
        <v>89</v>
      </c>
      <c r="I7" s="4" t="s">
        <v>10</v>
      </c>
      <c r="J7" s="4"/>
      <c r="K7" s="4" t="s">
        <v>107</v>
      </c>
      <c r="L7" s="4" t="s">
        <v>108</v>
      </c>
    </row>
    <row r="8" spans="1:12" s="5" customFormat="1" ht="72" x14ac:dyDescent="0.3">
      <c r="A8" s="13" t="str">
        <f>'2.7.1'!A9</f>
        <v xml:space="preserve">Strong vulnerability of the shallow aquifer to surface contaminations </v>
      </c>
      <c r="B8" s="13" t="str">
        <f>'2.7.1'!B9</f>
        <v>cross contamination to the same aquifer</v>
      </c>
      <c r="C8" s="4" t="s">
        <v>102</v>
      </c>
      <c r="D8" s="4" t="s">
        <v>86</v>
      </c>
      <c r="E8" s="4" t="s">
        <v>92</v>
      </c>
      <c r="F8" s="4" t="s">
        <v>109</v>
      </c>
      <c r="G8" s="4" t="s">
        <v>90</v>
      </c>
      <c r="H8" s="4" t="s">
        <v>89</v>
      </c>
      <c r="I8" s="4" t="s">
        <v>12</v>
      </c>
      <c r="J8" s="4"/>
      <c r="K8" s="4" t="s">
        <v>107</v>
      </c>
      <c r="L8" s="4" t="s">
        <v>110</v>
      </c>
    </row>
    <row r="9" spans="1:12" s="5" customFormat="1" ht="57.6" x14ac:dyDescent="0.3">
      <c r="A9" s="13" t="str">
        <f>'2.7.1'!A10:A10</f>
        <v>Uncontrolled domestic wells of local community in the shallow aquifer</v>
      </c>
      <c r="B9" s="13" t="str">
        <f>'2.7.1'!B10</f>
        <v>cross contamination to the same aquifer</v>
      </c>
      <c r="C9" s="4" t="s">
        <v>103</v>
      </c>
      <c r="D9" s="4" t="s">
        <v>86</v>
      </c>
      <c r="E9" s="4" t="s">
        <v>87</v>
      </c>
      <c r="F9" s="4" t="s">
        <v>111</v>
      </c>
      <c r="G9" s="4" t="s">
        <v>90</v>
      </c>
      <c r="H9" s="4" t="s">
        <v>89</v>
      </c>
      <c r="I9" s="4" t="s">
        <v>10</v>
      </c>
      <c r="J9" s="4"/>
      <c r="K9" s="4"/>
      <c r="L9" s="4"/>
    </row>
    <row r="10" spans="1:12" s="5" customFormat="1" ht="72" x14ac:dyDescent="0.3">
      <c r="A10" s="13" t="str">
        <f>'2.7.1'!A11</f>
        <v>Widespread human pollution in the Tan An important canals</v>
      </c>
      <c r="B10" s="13" t="str">
        <f>'2.7.1'!B11</f>
        <v>Cotamination to surface water that our local community is withdrawing and using</v>
      </c>
      <c r="C10" s="4" t="s">
        <v>102</v>
      </c>
      <c r="D10" s="4" t="s">
        <v>86</v>
      </c>
      <c r="E10" s="4" t="s">
        <v>87</v>
      </c>
      <c r="F10" s="4" t="s">
        <v>109</v>
      </c>
      <c r="G10" s="4" t="s">
        <v>90</v>
      </c>
      <c r="H10" s="4" t="s">
        <v>89</v>
      </c>
      <c r="I10" s="4" t="s">
        <v>12</v>
      </c>
      <c r="J10" s="4"/>
      <c r="K10" s="4" t="s">
        <v>107</v>
      </c>
      <c r="L10" s="4" t="s">
        <v>110</v>
      </c>
    </row>
    <row r="11" spans="1:12" s="5" customFormat="1" ht="72" x14ac:dyDescent="0.3">
      <c r="A11" s="13" t="str">
        <f>'2.7.1'!A12</f>
        <v>Water levels in the wells declining gradually due to increasing abstraction rates, but most of local stakeholders are not aware (or not paying attention)</v>
      </c>
      <c r="B11" s="13" t="str">
        <f>'2.7.1'!B12</f>
        <v>Affects groundwater aquifer recharge</v>
      </c>
      <c r="C11" s="4" t="s">
        <v>104</v>
      </c>
      <c r="D11" s="4" t="s">
        <v>86</v>
      </c>
      <c r="E11" s="4" t="s">
        <v>92</v>
      </c>
      <c r="F11" s="4" t="s">
        <v>112</v>
      </c>
      <c r="G11" s="4" t="s">
        <v>88</v>
      </c>
      <c r="H11" s="4" t="s">
        <v>91</v>
      </c>
      <c r="I11" s="4" t="s">
        <v>10</v>
      </c>
      <c r="J11" s="4"/>
      <c r="K11" s="4" t="s">
        <v>113</v>
      </c>
      <c r="L11" s="4" t="s">
        <v>114</v>
      </c>
    </row>
    <row r="12" spans="1:12" s="5" customFormat="1" ht="28.8" x14ac:dyDescent="0.3">
      <c r="A12" s="13" t="str">
        <f>'2.7.1'!A13</f>
        <v>Salinization of the water (surface and GW)</v>
      </c>
      <c r="B12" s="13" t="str">
        <f>'2.7.1'!B13</f>
        <v>salinization impacts to surface and ground water</v>
      </c>
      <c r="C12" s="4"/>
      <c r="D12" s="4" t="s">
        <v>86</v>
      </c>
      <c r="E12" s="4" t="s">
        <v>93</v>
      </c>
      <c r="F12" s="4"/>
      <c r="G12" s="4"/>
      <c r="H12" s="4"/>
      <c r="I12" s="4"/>
      <c r="J12" s="4"/>
      <c r="K12" s="4"/>
      <c r="L12" s="4"/>
    </row>
    <row r="13" spans="1:12" s="5" customFormat="1" ht="28.8" x14ac:dyDescent="0.3">
      <c r="A13" s="13" t="str">
        <f>'2.7.1'!A14</f>
        <v>Use of pesticides for farming</v>
      </c>
      <c r="B13" s="13" t="str">
        <f>'2.7.1'!B14</f>
        <v>Cotamination to surface water that our local community is withdrawing and using</v>
      </c>
      <c r="C13" s="4"/>
      <c r="D13" s="4" t="s">
        <v>86</v>
      </c>
      <c r="E13" s="4" t="s">
        <v>87</v>
      </c>
      <c r="F13" s="4"/>
      <c r="G13" s="4"/>
      <c r="H13" s="4"/>
      <c r="I13" s="4"/>
      <c r="J13" s="4"/>
      <c r="K13" s="4"/>
      <c r="L13" s="4"/>
    </row>
    <row r="14" spans="1:12" s="5" customFormat="1" ht="15.3" hidden="1" customHeight="1" x14ac:dyDescent="0.3">
      <c r="A14" s="20" t="s">
        <v>94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2" s="5" customFormat="1" hidden="1" x14ac:dyDescent="0.3">
      <c r="A15" s="22" t="s">
        <v>95</v>
      </c>
      <c r="B15" s="22"/>
      <c r="C15" s="4"/>
      <c r="D15" s="4"/>
      <c r="E15" s="4"/>
      <c r="F15" s="4"/>
      <c r="G15" s="4"/>
      <c r="H15" s="4"/>
      <c r="I15" s="4"/>
      <c r="J15" s="4"/>
    </row>
    <row r="16" spans="1:12" s="5" customFormat="1" hidden="1" x14ac:dyDescent="0.3">
      <c r="A16" s="23"/>
      <c r="B16" s="23"/>
      <c r="C16" s="4"/>
      <c r="D16" s="4"/>
      <c r="E16" s="4"/>
      <c r="F16" s="4"/>
      <c r="G16" s="4"/>
      <c r="H16" s="4"/>
      <c r="I16" s="4"/>
      <c r="J16" s="4"/>
    </row>
    <row r="17" spans="1:10" s="5" customFormat="1" hidden="1" x14ac:dyDescent="0.3">
      <c r="A17" s="23"/>
      <c r="B17" s="23"/>
      <c r="C17" s="4"/>
      <c r="D17" s="4"/>
      <c r="E17" s="4"/>
      <c r="F17" s="4"/>
      <c r="G17" s="4"/>
      <c r="H17" s="4"/>
      <c r="I17" s="4"/>
      <c r="J17" s="4"/>
    </row>
    <row r="18" spans="1:10" s="5" customFormat="1" hidden="1" x14ac:dyDescent="0.3">
      <c r="A18" s="23"/>
      <c r="B18" s="23"/>
      <c r="C18" s="4"/>
      <c r="D18" s="4"/>
      <c r="E18" s="4"/>
      <c r="F18" s="4"/>
      <c r="G18" s="4"/>
      <c r="H18" s="4"/>
      <c r="I18" s="4"/>
      <c r="J18" s="4"/>
    </row>
    <row r="19" spans="1:10" s="5" customFormat="1" hidden="1" x14ac:dyDescent="0.3">
      <c r="A19" s="23"/>
      <c r="B19" s="23"/>
      <c r="C19" s="4"/>
      <c r="D19" s="4"/>
      <c r="E19" s="4"/>
      <c r="F19" s="4"/>
      <c r="G19" s="4"/>
      <c r="H19" s="4"/>
      <c r="I19" s="4"/>
      <c r="J19" s="4"/>
    </row>
    <row r="20" spans="1:10" s="5" customFormat="1" hidden="1" x14ac:dyDescent="0.3">
      <c r="A20" s="23"/>
      <c r="B20" s="23"/>
      <c r="C20" s="4"/>
      <c r="D20" s="4"/>
      <c r="E20" s="4"/>
      <c r="F20" s="4"/>
      <c r="G20" s="4"/>
      <c r="H20" s="4"/>
      <c r="I20" s="4"/>
      <c r="J20" s="4"/>
    </row>
    <row r="21" spans="1:10" s="5" customFormat="1" hidden="1" x14ac:dyDescent="0.3">
      <c r="A21" s="23"/>
      <c r="B21" s="23"/>
      <c r="C21" s="4"/>
      <c r="D21" s="4"/>
      <c r="E21" s="4"/>
      <c r="F21" s="4"/>
      <c r="G21" s="4"/>
      <c r="H21" s="4"/>
      <c r="I21" s="4"/>
      <c r="J21" s="4"/>
    </row>
    <row r="22" spans="1:10" s="5" customFormat="1" hidden="1" x14ac:dyDescent="0.3">
      <c r="A22" s="23"/>
      <c r="B22" s="23"/>
      <c r="C22" s="4"/>
      <c r="D22" s="4"/>
      <c r="E22" s="4"/>
      <c r="F22" s="4"/>
      <c r="G22" s="4"/>
      <c r="H22" s="4"/>
      <c r="I22" s="4"/>
      <c r="J22" s="4"/>
    </row>
    <row r="23" spans="1:10" s="5" customFormat="1" hidden="1" x14ac:dyDescent="0.3">
      <c r="A23" s="23"/>
      <c r="B23" s="23"/>
      <c r="C23" s="4"/>
      <c r="D23" s="4"/>
      <c r="E23" s="4"/>
      <c r="F23" s="4"/>
      <c r="G23" s="4"/>
      <c r="H23" s="4"/>
      <c r="I23" s="4"/>
      <c r="J23" s="4"/>
    </row>
    <row r="24" spans="1:10" s="5" customFormat="1" hidden="1" x14ac:dyDescent="0.3">
      <c r="A24" s="24"/>
      <c r="B24" s="24"/>
      <c r="C24" s="4"/>
      <c r="D24" s="4"/>
      <c r="E24" s="4"/>
      <c r="F24" s="4"/>
      <c r="G24" s="4"/>
      <c r="H24" s="4"/>
      <c r="I24" s="4"/>
      <c r="J24" s="4"/>
    </row>
    <row r="25" spans="1:10" hidden="1" x14ac:dyDescent="0.3"/>
    <row r="26" spans="1:10" hidden="1" x14ac:dyDescent="0.3"/>
    <row r="27" spans="1:10" hidden="1" x14ac:dyDescent="0.3"/>
  </sheetData>
  <autoFilter ref="A5:J5"/>
  <mergeCells count="5">
    <mergeCell ref="A15:A24"/>
    <mergeCell ref="B15:B24"/>
    <mergeCell ref="A14:J14"/>
    <mergeCell ref="A1:J1"/>
    <mergeCell ref="A6:J6"/>
  </mergeCells>
  <dataValidations count="5">
    <dataValidation type="list" allowBlank="1" showInputMessage="1" showErrorMessage="1" sqref="H15:H24 H7:H13">
      <formula1>"very difficult,rather difficult,rather easy,very easy"</formula1>
    </dataValidation>
    <dataValidation type="list" allowBlank="1" showInputMessage="1" showErrorMessage="1" sqref="G15:G24 G7:G13">
      <formula1>"short-term,long-term"</formula1>
    </dataValidation>
    <dataValidation type="list" allowBlank="1" showInputMessage="1" showErrorMessage="1" sqref="E15:E24 E7:E13">
      <formula1>"economic,environmental,social &amp; cultural"</formula1>
    </dataValidation>
    <dataValidation type="list" allowBlank="1" showInputMessage="1" showErrorMessage="1" sqref="D15:D24 D7:D13">
      <formula1>"site,catchment"</formula1>
    </dataValidation>
    <dataValidation type="list" allowBlank="1" showInputMessage="1" showErrorMessage="1" sqref="I15:I24 I7:I13">
      <formula1>"very high,rather high,rather low,very 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2.6.1</vt:lpstr>
      <vt:lpstr>2.7.1</vt:lpstr>
      <vt:lpstr>2.7.2 and 2.7.3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Nguyen Nhu, Plant Manager, La Vie, LA, VN</dc:creator>
  <cp:lastModifiedBy>Hoang.Nguyen</cp:lastModifiedBy>
  <dcterms:created xsi:type="dcterms:W3CDTF">2019-03-06T02:26:05Z</dcterms:created>
  <dcterms:modified xsi:type="dcterms:W3CDTF">2019-03-26T08:41:52Z</dcterms:modified>
</cp:coreProperties>
</file>